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PRESUPUESTARIA\"/>
    </mc:Choice>
  </mc:AlternateContent>
  <bookViews>
    <workbookView xWindow="0" yWindow="0" windowWidth="20490" windowHeight="7050"/>
  </bookViews>
  <sheets>
    <sheet name="CF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E32" i="1"/>
  <c r="K31" i="1"/>
  <c r="F31" i="1"/>
  <c r="J30" i="1"/>
  <c r="H30" i="1"/>
  <c r="E30" i="1"/>
  <c r="F30" i="1" s="1"/>
  <c r="K30" i="1" s="1"/>
  <c r="D30" i="1"/>
  <c r="F29" i="1"/>
  <c r="F28" i="1"/>
  <c r="K28" i="1" s="1"/>
  <c r="F27" i="1"/>
  <c r="K27" i="1" s="1"/>
  <c r="F25" i="1"/>
  <c r="K25" i="1" s="1"/>
  <c r="F24" i="1"/>
  <c r="K24" i="1" s="1"/>
  <c r="F23" i="1"/>
  <c r="K23" i="1" s="1"/>
  <c r="F22" i="1"/>
  <c r="K22" i="1" s="1"/>
  <c r="J21" i="1"/>
  <c r="I21" i="1"/>
  <c r="H21" i="1"/>
  <c r="G21" i="1"/>
  <c r="F21" i="1"/>
  <c r="K21" i="1" s="1"/>
  <c r="E21" i="1"/>
  <c r="D21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11" i="1" s="1"/>
  <c r="J11" i="1"/>
  <c r="J47" i="1" s="1"/>
  <c r="J49" i="1" s="1"/>
  <c r="I11" i="1"/>
  <c r="I47" i="1" s="1"/>
  <c r="H11" i="1"/>
  <c r="H47" i="1" s="1"/>
  <c r="H49" i="1" s="1"/>
  <c r="G11" i="1"/>
  <c r="G47" i="1" s="1"/>
  <c r="F11" i="1"/>
  <c r="F47" i="1" s="1"/>
  <c r="F49" i="1" s="1"/>
  <c r="E11" i="1"/>
  <c r="E47" i="1" s="1"/>
  <c r="D11" i="1"/>
  <c r="D47" i="1" s="1"/>
  <c r="K47" i="1" l="1"/>
  <c r="K4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<sst xmlns="http://schemas.openxmlformats.org/spreadsheetml/2006/main" count="51" uniqueCount="51">
  <si>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</si>
  <si>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</si>
  <si>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Septiembre de  2016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</si>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</sst>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0" fontId="5" fillId="2" borderId="8" xfId="0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0" borderId="8" xfId="0" applyNumberFormat="1" applyFont="1" applyBorder="1"/>
    <xf numFmtId="4" fontId="2" fillId="0" borderId="0" xfId="0" applyNumberFormat="1" applyFont="1"/>
    <xf numFmtId="4" fontId="2" fillId="2" borderId="8" xfId="0" applyNumberFormat="1" applyFont="1" applyFill="1" applyBorder="1" applyAlignment="1">
      <alignment horizontal="right" vertical="top" wrapText="1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49</xdr:row>
      <xdr:rowOff>125712</xdr:rowOff>
    </xdr:from>
    <xdr:to>
      <xdr:col>3</xdr:col>
      <xdr:colOff>666750</xdr:colOff>
      <xdr:row>54</xdr:row>
      <xdr:rowOff>125711</xdr:rowOff>
    </xdr:to>
    <xdr:sp macro="" textlink="">
      <xdr:nvSpPr>
        <xdr:cNvPr id="2" name="1 CuadroTexto"/>
        <xdr:cNvSpPr txBox="1"/>
      </xdr:nvSpPr>
      <xdr:spPr>
        <a:xfrm>
          <a:off x="2562225" y="8688687"/>
          <a:ext cx="28575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133345</xdr:colOff>
      <xdr:row>49</xdr:row>
      <xdr:rowOff>95250</xdr:rowOff>
    </xdr:from>
    <xdr:to>
      <xdr:col>9</xdr:col>
      <xdr:colOff>95250</xdr:colOff>
      <xdr:row>54</xdr:row>
      <xdr:rowOff>95249</xdr:rowOff>
    </xdr:to>
    <xdr:sp macro="" textlink="">
      <xdr:nvSpPr>
        <xdr:cNvPr id="3" name="2 CuadroTexto"/>
        <xdr:cNvSpPr txBox="1"/>
      </xdr:nvSpPr>
      <xdr:spPr>
        <a:xfrm>
          <a:off x="7877170" y="8658225"/>
          <a:ext cx="296228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6/3ER.%20TRIM.16/Estados%20Fros%20y%20Pptales%20Sep.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F22">
            <v>86647700.930000007</v>
          </cell>
          <cell r="H22">
            <v>25300279.18</v>
          </cell>
          <cell r="J22">
            <v>25215460.93</v>
          </cell>
          <cell r="K22">
            <v>61347421.75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5"/>
  <sheetViews>
    <sheetView showGridLines="0" tabSelected="1" view="pageLayout" zoomScaleNormal="85" workbookViewId="0">
      <selection activeCell="D57" sqref="D57:K57"/>
    </sheetView>
  </sheetViews>
  <sheetFormatPr baseColWidth="10" defaultRowHeight="12.75" x14ac:dyDescent="0.2"/>
  <cols>
    <col min="1" max="1" width="1.5703125" style="1" customWidth="1"/>
    <col min="2" max="2" width="4.5703125" style="46" customWidth="1"/>
    <col min="3" max="3" width="60.28515625" style="3" customWidth="1"/>
    <col min="4" max="4" width="14.140625" style="3" customWidth="1"/>
    <col min="5" max="5" width="13.7109375" style="3" customWidth="1"/>
    <col min="6" max="6" width="14" style="3" customWidth="1"/>
    <col min="7" max="7" width="14.42578125" style="3" customWidth="1"/>
    <col min="8" max="8" width="13.85546875" style="3" customWidth="1"/>
    <col min="9" max="9" width="13.5703125" style="3" customWidth="1"/>
    <col min="10" max="10" width="14" style="3" customWidth="1"/>
    <col min="11" max="11" width="14.42578125" style="3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38.2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x14ac:dyDescent="0.25">
      <c r="A21" s="25"/>
      <c r="B21" s="16" t="s">
        <v>26</v>
      </c>
      <c r="C21" s="17"/>
      <c r="D21" s="26">
        <f>SUM(D22:D28)</f>
        <v>13595096.289999999</v>
      </c>
      <c r="E21" s="26">
        <f>SUM(E22:E28)</f>
        <v>73052604.640000001</v>
      </c>
      <c r="F21" s="24">
        <f t="shared" si="2"/>
        <v>86647700.930000007</v>
      </c>
      <c r="G21" s="26">
        <f>SUM(G22:G28)</f>
        <v>28871583.989999998</v>
      </c>
      <c r="H21" s="26">
        <f>SUM(H22:H28)</f>
        <v>25300279.18</v>
      </c>
      <c r="I21" s="26">
        <f>SUM(I22:I28)</f>
        <v>25300279.18</v>
      </c>
      <c r="J21" s="26">
        <f>SUM(J22:J28)</f>
        <v>25215460.93</v>
      </c>
      <c r="K21" s="26">
        <f t="shared" ref="K21:K28" si="3">+F21-H21</f>
        <v>61347421.750000007</v>
      </c>
      <c r="L21" s="25"/>
    </row>
    <row r="22" spans="1:12" s="19" customFormat="1" x14ac:dyDescent="0.25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3">
        <f t="shared" si="3"/>
        <v>0</v>
      </c>
      <c r="L22" s="15"/>
    </row>
    <row r="23" spans="1:12" s="19" customFormat="1" x14ac:dyDescent="0.25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3">
        <f t="shared" si="3"/>
        <v>0</v>
      </c>
      <c r="L23" s="15"/>
    </row>
    <row r="24" spans="1:12" s="19" customFormat="1" x14ac:dyDescent="0.25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3">
        <f t="shared" si="3"/>
        <v>0</v>
      </c>
      <c r="L24" s="15"/>
    </row>
    <row r="25" spans="1:12" s="19" customFormat="1" x14ac:dyDescent="0.25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3">
        <f t="shared" si="3"/>
        <v>0</v>
      </c>
      <c r="L25" s="15"/>
    </row>
    <row r="26" spans="1:12" s="19" customFormat="1" x14ac:dyDescent="0.2">
      <c r="A26" s="15"/>
      <c r="B26" s="20"/>
      <c r="C26" s="21" t="s">
        <v>31</v>
      </c>
      <c r="D26" s="29">
        <v>13595096.289999999</v>
      </c>
      <c r="E26" s="30">
        <v>73052604.640000001</v>
      </c>
      <c r="F26" s="29">
        <v>86647700.930000007</v>
      </c>
      <c r="G26" s="29">
        <v>28871583.989999998</v>
      </c>
      <c r="H26" s="29">
        <v>25300279.18</v>
      </c>
      <c r="I26" s="29">
        <v>25300279.18</v>
      </c>
      <c r="J26" s="29">
        <v>25215460.93</v>
      </c>
      <c r="K26" s="31">
        <v>61347421.75</v>
      </c>
      <c r="L26" s="15"/>
    </row>
    <row r="27" spans="1:12" s="19" customFormat="1" x14ac:dyDescent="0.25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3">
        <f t="shared" si="3"/>
        <v>0</v>
      </c>
      <c r="L27" s="15"/>
    </row>
    <row r="28" spans="1:12" s="19" customFormat="1" x14ac:dyDescent="0.25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3">
        <f t="shared" si="3"/>
        <v>0</v>
      </c>
      <c r="L28" s="15"/>
    </row>
    <row r="29" spans="1:12" s="19" customFormat="1" x14ac:dyDescent="0.25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x14ac:dyDescent="0.25">
      <c r="A31" s="15"/>
      <c r="B31" s="20"/>
      <c r="C31" s="21" t="s">
        <v>35</v>
      </c>
      <c r="D31" s="32"/>
      <c r="E31" s="32"/>
      <c r="F31" s="32">
        <f t="shared" ref="F31:F39" si="4">+D31+E31</f>
        <v>0</v>
      </c>
      <c r="G31" s="32"/>
      <c r="H31" s="32"/>
      <c r="I31" s="32"/>
      <c r="J31" s="32"/>
      <c r="K31" s="32">
        <f>+F31-H31</f>
        <v>0</v>
      </c>
      <c r="L31" s="15"/>
    </row>
    <row r="32" spans="1:12" s="19" customFormat="1" x14ac:dyDescent="0.25">
      <c r="A32" s="15"/>
      <c r="B32" s="20"/>
      <c r="C32" s="21" t="s">
        <v>36</v>
      </c>
      <c r="D32" s="32"/>
      <c r="E32" s="32">
        <f>660673.36-660673.36</f>
        <v>0</v>
      </c>
      <c r="F32" s="32">
        <f t="shared" si="4"/>
        <v>0</v>
      </c>
      <c r="G32" s="32"/>
      <c r="H32" s="32"/>
      <c r="I32" s="32"/>
      <c r="J32" s="32"/>
      <c r="K32" s="32">
        <f>+F32-H32-J32</f>
        <v>0</v>
      </c>
      <c r="L32" s="15"/>
    </row>
    <row r="33" spans="1:12" s="19" customFormat="1" x14ac:dyDescent="0.25">
      <c r="A33" s="15"/>
      <c r="B33" s="20"/>
      <c r="C33" s="21" t="s">
        <v>37</v>
      </c>
      <c r="D33" s="32"/>
      <c r="E33" s="32"/>
      <c r="F33" s="32">
        <f t="shared" si="4"/>
        <v>0</v>
      </c>
      <c r="G33" s="32"/>
      <c r="H33" s="32"/>
      <c r="I33" s="32"/>
      <c r="J33" s="32"/>
      <c r="K33" s="32">
        <f t="shared" ref="K33:K39" si="5">+F33-H33</f>
        <v>0</v>
      </c>
      <c r="L33" s="15"/>
    </row>
    <row r="34" spans="1:12" s="19" customFormat="1" x14ac:dyDescent="0.25">
      <c r="A34" s="15"/>
      <c r="B34" s="20"/>
      <c r="C34" s="21" t="s">
        <v>38</v>
      </c>
      <c r="D34" s="32"/>
      <c r="E34" s="32"/>
      <c r="F34" s="32">
        <f t="shared" si="4"/>
        <v>0</v>
      </c>
      <c r="G34" s="32"/>
      <c r="H34" s="32"/>
      <c r="I34" s="32"/>
      <c r="J34" s="32"/>
      <c r="K34" s="32">
        <f t="shared" si="5"/>
        <v>0</v>
      </c>
      <c r="L34" s="15"/>
    </row>
    <row r="35" spans="1:12" s="19" customFormat="1" x14ac:dyDescent="0.25">
      <c r="A35" s="15"/>
      <c r="B35" s="20"/>
      <c r="C35" s="21" t="s">
        <v>39</v>
      </c>
      <c r="D35" s="32"/>
      <c r="E35" s="32"/>
      <c r="F35" s="32">
        <f t="shared" si="4"/>
        <v>0</v>
      </c>
      <c r="G35" s="32"/>
      <c r="H35" s="32"/>
      <c r="I35" s="32"/>
      <c r="J35" s="32"/>
      <c r="K35" s="32">
        <f t="shared" si="5"/>
        <v>0</v>
      </c>
      <c r="L35" s="15"/>
    </row>
    <row r="36" spans="1:12" s="19" customFormat="1" x14ac:dyDescent="0.25">
      <c r="A36" s="15"/>
      <c r="B36" s="20"/>
      <c r="C36" s="21" t="s">
        <v>40</v>
      </c>
      <c r="D36" s="32"/>
      <c r="E36" s="32"/>
      <c r="F36" s="32">
        <f t="shared" si="4"/>
        <v>0</v>
      </c>
      <c r="G36" s="32"/>
      <c r="H36" s="32"/>
      <c r="I36" s="32"/>
      <c r="J36" s="32"/>
      <c r="K36" s="32">
        <f t="shared" si="5"/>
        <v>0</v>
      </c>
      <c r="L36" s="15"/>
    </row>
    <row r="37" spans="1:12" s="19" customFormat="1" x14ac:dyDescent="0.25">
      <c r="A37" s="15"/>
      <c r="B37" s="20"/>
      <c r="C37" s="21" t="s">
        <v>41</v>
      </c>
      <c r="D37" s="32"/>
      <c r="E37" s="32"/>
      <c r="F37" s="32">
        <f t="shared" si="4"/>
        <v>0</v>
      </c>
      <c r="G37" s="32"/>
      <c r="H37" s="32"/>
      <c r="I37" s="32"/>
      <c r="J37" s="32"/>
      <c r="K37" s="32">
        <f t="shared" si="5"/>
        <v>0</v>
      </c>
      <c r="L37" s="15"/>
    </row>
    <row r="38" spans="1:12" s="19" customFormat="1" x14ac:dyDescent="0.25">
      <c r="A38" s="15"/>
      <c r="B38" s="20"/>
      <c r="C38" s="21" t="s">
        <v>42</v>
      </c>
      <c r="D38" s="32"/>
      <c r="E38" s="32"/>
      <c r="F38" s="32">
        <f t="shared" si="4"/>
        <v>0</v>
      </c>
      <c r="G38" s="32"/>
      <c r="H38" s="32"/>
      <c r="I38" s="32"/>
      <c r="J38" s="32"/>
      <c r="K38" s="32">
        <f t="shared" si="5"/>
        <v>0</v>
      </c>
      <c r="L38" s="15"/>
    </row>
    <row r="39" spans="1:12" s="19" customFormat="1" x14ac:dyDescent="0.25">
      <c r="A39" s="15"/>
      <c r="B39" s="20"/>
      <c r="C39" s="21" t="s">
        <v>43</v>
      </c>
      <c r="D39" s="32"/>
      <c r="E39" s="32"/>
      <c r="F39" s="32">
        <f t="shared" si="4"/>
        <v>0</v>
      </c>
      <c r="G39" s="32"/>
      <c r="H39" s="32"/>
      <c r="I39" s="32"/>
      <c r="J39" s="32"/>
      <c r="K39" s="32">
        <f t="shared" si="5"/>
        <v>0</v>
      </c>
      <c r="L39" s="15"/>
    </row>
    <row r="40" spans="1:12" s="19" customFormat="1" x14ac:dyDescent="0.25">
      <c r="A40" s="15"/>
      <c r="B40" s="20"/>
      <c r="C40" s="21"/>
      <c r="D40" s="32"/>
      <c r="E40" s="32"/>
      <c r="F40" s="32"/>
      <c r="G40" s="32"/>
      <c r="H40" s="32"/>
      <c r="I40" s="32"/>
      <c r="J40" s="32"/>
      <c r="K40" s="32"/>
      <c r="L40" s="15"/>
    </row>
    <row r="41" spans="1:12" s="27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>SUM(H42:H45)</f>
        <v>0</v>
      </c>
      <c r="I41" s="24"/>
      <c r="J41" s="24">
        <f>SUM(J42:J45)</f>
        <v>0</v>
      </c>
      <c r="K41" s="24">
        <f>+F41-H41</f>
        <v>0</v>
      </c>
      <c r="L41" s="25"/>
    </row>
    <row r="42" spans="1:12" s="19" customFormat="1" x14ac:dyDescent="0.25">
      <c r="A42" s="15"/>
      <c r="B42" s="20"/>
      <c r="C42" s="21" t="s">
        <v>45</v>
      </c>
      <c r="D42" s="32"/>
      <c r="E42" s="32"/>
      <c r="F42" s="32">
        <f>+D42+E42</f>
        <v>0</v>
      </c>
      <c r="G42" s="32"/>
      <c r="H42" s="32"/>
      <c r="I42" s="32"/>
      <c r="J42" s="32"/>
      <c r="K42" s="32">
        <f>+F42-H42</f>
        <v>0</v>
      </c>
      <c r="L42" s="15"/>
    </row>
    <row r="43" spans="1:12" s="19" customFormat="1" ht="25.5" x14ac:dyDescent="0.25">
      <c r="A43" s="15"/>
      <c r="B43" s="20"/>
      <c r="C43" s="21" t="s">
        <v>46</v>
      </c>
      <c r="D43" s="32"/>
      <c r="E43" s="32"/>
      <c r="F43" s="32">
        <f>+D43+E43</f>
        <v>0</v>
      </c>
      <c r="G43" s="32"/>
      <c r="H43" s="32"/>
      <c r="I43" s="32"/>
      <c r="J43" s="32"/>
      <c r="K43" s="32">
        <f>+F43-H43</f>
        <v>0</v>
      </c>
      <c r="L43" s="15"/>
    </row>
    <row r="44" spans="1:12" s="19" customFormat="1" x14ac:dyDescent="0.25">
      <c r="A44" s="15"/>
      <c r="B44" s="20"/>
      <c r="C44" s="21" t="s">
        <v>47</v>
      </c>
      <c r="D44" s="32"/>
      <c r="E44" s="32"/>
      <c r="F44" s="32">
        <f>+D44+E44</f>
        <v>0</v>
      </c>
      <c r="G44" s="32"/>
      <c r="H44" s="32"/>
      <c r="I44" s="32"/>
      <c r="J44" s="32"/>
      <c r="K44" s="32">
        <f>+F44-H44</f>
        <v>0</v>
      </c>
      <c r="L44" s="15"/>
    </row>
    <row r="45" spans="1:12" s="19" customFormat="1" x14ac:dyDescent="0.25">
      <c r="A45" s="15"/>
      <c r="B45" s="20"/>
      <c r="C45" s="21" t="s">
        <v>48</v>
      </c>
      <c r="D45" s="32"/>
      <c r="E45" s="32"/>
      <c r="F45" s="32">
        <f>+D45+E45</f>
        <v>0</v>
      </c>
      <c r="G45" s="32"/>
      <c r="H45" s="32"/>
      <c r="I45" s="32"/>
      <c r="J45" s="32"/>
      <c r="K45" s="32">
        <f>+F45-H45</f>
        <v>0</v>
      </c>
      <c r="L45" s="15"/>
    </row>
    <row r="46" spans="1:12" s="19" customFormat="1" x14ac:dyDescent="0.25">
      <c r="A46" s="15"/>
      <c r="B46" s="33"/>
      <c r="C46" s="34"/>
      <c r="D46" s="35"/>
      <c r="E46" s="35"/>
      <c r="F46" s="35"/>
      <c r="G46" s="35"/>
      <c r="H46" s="35"/>
      <c r="I46" s="35"/>
      <c r="J46" s="35"/>
      <c r="K46" s="35"/>
      <c r="L46" s="15"/>
    </row>
    <row r="47" spans="1:12" s="27" customFormat="1" ht="14.25" customHeight="1" x14ac:dyDescent="0.25">
      <c r="A47" s="25"/>
      <c r="B47" s="36"/>
      <c r="C47" s="37" t="s">
        <v>49</v>
      </c>
      <c r="D47" s="38">
        <f>+D11+D21+D30+D41</f>
        <v>13595096.289999999</v>
      </c>
      <c r="E47" s="38">
        <f t="shared" ref="E47:K47" si="6">+E11+E21+E30+E41</f>
        <v>73052604.640000001</v>
      </c>
      <c r="F47" s="38">
        <f t="shared" si="6"/>
        <v>86647700.930000007</v>
      </c>
      <c r="G47" s="38">
        <f t="shared" si="6"/>
        <v>28871583.989999998</v>
      </c>
      <c r="H47" s="38">
        <f t="shared" si="6"/>
        <v>25300279.18</v>
      </c>
      <c r="I47" s="38">
        <f t="shared" si="6"/>
        <v>25300279.18</v>
      </c>
      <c r="J47" s="38">
        <f t="shared" si="6"/>
        <v>25215460.93</v>
      </c>
      <c r="K47" s="38">
        <f t="shared" si="6"/>
        <v>61347421.750000007</v>
      </c>
      <c r="L47" s="25"/>
    </row>
    <row r="49" spans="2:11" x14ac:dyDescent="0.2">
      <c r="B49" s="39" t="s">
        <v>50</v>
      </c>
      <c r="F49" s="40" t="str">
        <f>IF(F47=[1]CAdmon!F22," ","ERROR")</f>
        <v xml:space="preserve"> </v>
      </c>
      <c r="G49" s="40"/>
      <c r="H49" s="40" t="str">
        <f>IF(H47=[1]CAdmon!H22," ","ERROR")</f>
        <v xml:space="preserve"> </v>
      </c>
      <c r="I49" s="40"/>
      <c r="J49" s="40" t="str">
        <f>IF(J47=[1]CAdmon!J22," ","ERROR")</f>
        <v xml:space="preserve"> </v>
      </c>
      <c r="K49" s="40" t="str">
        <f>IF(K47=[1]CAdmon!K22," ","ERROR")</f>
        <v xml:space="preserve"> </v>
      </c>
    </row>
    <row r="52" spans="2:11" x14ac:dyDescent="0.2">
      <c r="B52" s="41"/>
      <c r="C52" s="42"/>
      <c r="D52" s="42"/>
      <c r="E52" s="42"/>
      <c r="F52" s="42"/>
      <c r="G52" s="42"/>
      <c r="H52" s="42"/>
      <c r="I52" s="42"/>
      <c r="J52" s="42"/>
      <c r="K52" s="42"/>
    </row>
    <row r="53" spans="2:11" x14ac:dyDescent="0.2">
      <c r="B53" s="41"/>
      <c r="C53" s="43"/>
      <c r="D53" s="42"/>
      <c r="E53" s="42"/>
      <c r="F53" s="44"/>
      <c r="G53" s="44"/>
      <c r="H53" s="44"/>
      <c r="I53" s="44"/>
      <c r="J53" s="44"/>
      <c r="K53" s="44"/>
    </row>
    <row r="54" spans="2:11" x14ac:dyDescent="0.2">
      <c r="B54" s="41"/>
      <c r="C54" s="43"/>
      <c r="D54" s="45"/>
      <c r="E54" s="45"/>
      <c r="F54" s="44"/>
      <c r="G54" s="44"/>
      <c r="H54" s="44"/>
      <c r="I54" s="44"/>
      <c r="J54" s="44"/>
      <c r="K54" s="44"/>
    </row>
    <row r="55" spans="2:11" x14ac:dyDescent="0.2">
      <c r="B55" s="41"/>
      <c r="C55" s="42"/>
      <c r="D55" s="42"/>
      <c r="E55" s="42"/>
      <c r="F55" s="42"/>
      <c r="G55" s="42"/>
      <c r="H55" s="42"/>
      <c r="I55" s="42"/>
      <c r="J55" s="42"/>
      <c r="K55" s="42"/>
    </row>
  </sheetData>
  <mergeCells count="12">
    <mergeCell ref="B11:C11"/>
    <mergeCell ref="B21:C21"/>
    <mergeCell ref="B30:C30"/>
    <mergeCell ref="B41:C41"/>
    <mergeCell ref="F53:K53"/>
    <mergeCell ref="F54:K54"/>
    <mergeCell ref="B1:K1"/>
    <mergeCell ref="B2:K2"/>
    <mergeCell ref="B3:K3"/>
    <mergeCell ref="B7:C9"/>
    <mergeCell ref="D7:J7"/>
    <mergeCell ref="K7:K8"/>
  </mergeCells>
  <pageMargins left="0.7" right="0.7" top="0.38" bottom="0.75" header="0.3" footer="0.3"/>
  <pageSetup scale="67" orientation="landscape" r:id="rId1"/>
  <headerFooter>
    <oddFooter>&amp;CPágina 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2018-04-20T13:41:20Z</dcterms:created>
  <dcterms:modified xsi:type="dcterms:W3CDTF">2018-04-20T13:41:39Z</dcterms:modified>
</cp:coreProperties>
</file>